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14355" windowHeight="4620"/>
  </bookViews>
  <sheets>
    <sheet name="Semesterlöneberäkningar" sheetId="3" r:id="rId1"/>
  </sheets>
  <calcPr calcId="145621"/>
</workbook>
</file>

<file path=xl/calcChain.xml><?xml version="1.0" encoding="utf-8"?>
<calcChain xmlns="http://schemas.openxmlformats.org/spreadsheetml/2006/main">
  <c r="B7" i="3" l="1"/>
  <c r="B16" i="3"/>
  <c r="B9" i="3" l="1"/>
  <c r="B15" i="3" s="1"/>
  <c r="B17" i="3" s="1"/>
</calcChain>
</file>

<file path=xl/sharedStrings.xml><?xml version="1.0" encoding="utf-8"?>
<sst xmlns="http://schemas.openxmlformats.org/spreadsheetml/2006/main" count="19" uniqueCount="19">
  <si>
    <t>Semesterersättning</t>
  </si>
  <si>
    <t>Månadslön</t>
  </si>
  <si>
    <t>Betalt per semesterdag</t>
  </si>
  <si>
    <t>slutdatum</t>
  </si>
  <si>
    <t>Antal dagar totalt</t>
  </si>
  <si>
    <t>Beräkna antal intjänade semesterdagar mellan två datum</t>
  </si>
  <si>
    <t>startdatum</t>
  </si>
  <si>
    <t>semesterlönegrundande dagar</t>
  </si>
  <si>
    <t>Beräknat antal inarbetade semesterdagar</t>
  </si>
  <si>
    <t>Beräkna semesterersättning</t>
  </si>
  <si>
    <t>Antal inarbetade semesterdagar</t>
  </si>
  <si>
    <r>
      <t>Beräkningsfaktor semesterersättning</t>
    </r>
    <r>
      <rPr>
        <vertAlign val="superscript"/>
        <sz val="11"/>
        <color theme="1"/>
        <rFont val="Calibri"/>
        <family val="2"/>
        <scheme val="minor"/>
      </rPr>
      <t>B</t>
    </r>
  </si>
  <si>
    <t>Total semesterersättning att erhålla</t>
  </si>
  <si>
    <r>
      <t>frånvarodagar</t>
    </r>
    <r>
      <rPr>
        <vertAlign val="superscript"/>
        <sz val="11"/>
        <color theme="1"/>
        <rFont val="Calibri"/>
        <family val="2"/>
        <scheme val="minor"/>
      </rPr>
      <t>A</t>
    </r>
  </si>
  <si>
    <t>Fält markerade med tjock ram ska du ändra till dina önskade värden</t>
  </si>
  <si>
    <t>Semesterdagar per År</t>
  </si>
  <si>
    <t>Intjänade Semesterdagar</t>
  </si>
  <si>
    <t>Slut…</t>
  </si>
  <si>
    <r>
      <t xml:space="preserve">Skapad av Jimi Friis 2013-05-18 -- </t>
    </r>
    <r>
      <rPr>
        <b/>
        <i/>
        <sz val="11"/>
        <color theme="1"/>
        <rFont val="Calibri"/>
        <family val="2"/>
        <scheme val="minor"/>
      </rPr>
      <t xml:space="preserve">Semesterkalkylatorn </t>
    </r>
    <r>
      <rPr>
        <i/>
        <sz val="11"/>
        <color theme="1"/>
        <rFont val="Calibri"/>
        <family val="2"/>
        <scheme val="minor"/>
      </rPr>
      <t>beräknar antal intjänade semesterdagar samt intjänad semesterersättning för angiven period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</si>
</sst>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r&quot;_-;\-* #,##0.00\ &quot;kr&quot;_-;_-* &quot;-&quot;??\ &quot;kr&quot;_-;_-@_-"/>
    <numFmt numFmtId="164" formatCode="_-* #,##0\ &quot;kr&quot;_-;\-* #,##0\ &quot;kr&quot;_-;_-* &quot;-&quot;??\ &quot;kr&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scheme val="minor"/>
    </font>
    <font>
      <i/>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4" fillId="0" borderId="0" xfId="0" applyFont="1"/>
    <xf numFmtId="14" fontId="2" fillId="4" borderId="4" xfId="0" applyNumberFormat="1" applyFont="1" applyFill="1" applyBorder="1"/>
    <xf numFmtId="14" fontId="2" fillId="4" borderId="5" xfId="0" applyNumberFormat="1" applyFont="1" applyFill="1" applyBorder="1"/>
    <xf numFmtId="0" fontId="0" fillId="0" borderId="6" xfId="0" applyBorder="1" applyAlignment="1">
      <alignment vertical="center" wrapText="1"/>
    </xf>
    <xf numFmtId="0" fontId="2" fillId="2" borderId="3" xfId="0" applyFont="1" applyFill="1" applyBorder="1"/>
    <xf numFmtId="0" fontId="2" fillId="4" borderId="2" xfId="0" applyFont="1" applyFill="1" applyBorder="1"/>
    <xf numFmtId="164" fontId="2" fillId="4" borderId="2" xfId="1" applyNumberFormat="1" applyFont="1" applyFill="1" applyBorder="1"/>
    <xf numFmtId="1" fontId="2" fillId="4" borderId="4" xfId="0" applyNumberFormat="1" applyFont="1" applyFill="1" applyBorder="1"/>
    <xf numFmtId="164" fontId="4" fillId="0" borderId="1" xfId="1" applyNumberFormat="1" applyFont="1" applyBorder="1"/>
    <xf numFmtId="164" fontId="2" fillId="2" borderId="1" xfId="1" applyNumberFormat="1" applyFont="1" applyFill="1" applyBorder="1"/>
    <xf numFmtId="10" fontId="0" fillId="0" borderId="3" xfId="0" applyNumberFormat="1" applyBorder="1"/>
    <xf numFmtId="0" fontId="0" fillId="0" borderId="1" xfId="0" applyFill="1" applyBorder="1"/>
    <xf numFmtId="0" fontId="2" fillId="3" borderId="7" xfId="0" applyFont="1" applyFill="1" applyBorder="1"/>
    <xf numFmtId="0" fontId="0" fillId="3" borderId="8" xfId="0" applyFill="1" applyBorder="1"/>
    <xf numFmtId="0" fontId="0" fillId="3" borderId="9" xfId="0" applyFill="1" applyBorder="1"/>
    <xf numFmtId="0" fontId="0" fillId="0" borderId="10" xfId="0" applyBorder="1"/>
    <xf numFmtId="0" fontId="0" fillId="0" borderId="0" xfId="0" applyBorder="1"/>
    <xf numFmtId="0" fontId="0" fillId="0" borderId="11" xfId="0" applyBorder="1"/>
    <xf numFmtId="0" fontId="0" fillId="0" borderId="12" xfId="0" applyBorder="1"/>
    <xf numFmtId="0" fontId="2" fillId="0" borderId="12" xfId="0" applyFont="1" applyBorder="1"/>
    <xf numFmtId="0" fontId="0" fillId="0" borderId="13" xfId="0" applyBorder="1"/>
    <xf numFmtId="0" fontId="2" fillId="3" borderId="13" xfId="0" applyFont="1" applyFill="1" applyBorder="1"/>
    <xf numFmtId="0" fontId="0" fillId="3" borderId="0" xfId="0" applyFill="1" applyBorder="1"/>
    <xf numFmtId="0" fontId="0" fillId="3" borderId="11" xfId="0" applyFill="1" applyBorder="1"/>
    <xf numFmtId="0" fontId="2" fillId="0" borderId="10" xfId="0" applyFont="1" applyBorder="1"/>
    <xf numFmtId="0" fontId="4" fillId="0" borderId="0" xfId="0" applyFont="1" applyBorder="1"/>
    <xf numFmtId="0" fontId="0" fillId="0" borderId="14" xfId="0" applyBorder="1"/>
    <xf numFmtId="0" fontId="0" fillId="0" borderId="15" xfId="0" applyBorder="1"/>
    <xf numFmtId="0" fontId="0" fillId="0" borderId="16" xfId="0" applyBorder="1"/>
    <xf numFmtId="164" fontId="2" fillId="0" borderId="0" xfId="1" applyNumberFormat="1" applyFont="1" applyFill="1"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2</xdr:row>
      <xdr:rowOff>0</xdr:rowOff>
    </xdr:from>
    <xdr:to>
      <xdr:col>14</xdr:col>
      <xdr:colOff>304800</xdr:colOff>
      <xdr:row>40</xdr:row>
      <xdr:rowOff>123825</xdr:rowOff>
    </xdr:to>
    <xdr:sp macro="" textlink="">
      <xdr:nvSpPr>
        <xdr:cNvPr id="2" name="textruta 1"/>
        <xdr:cNvSpPr txBox="1"/>
      </xdr:nvSpPr>
      <xdr:spPr>
        <a:xfrm>
          <a:off x="6076950" y="390525"/>
          <a:ext cx="4429125" cy="750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b="0"/>
            <a:t>[KÄLLA] http://www.verksamt.se/portal/web/guest/driva/anstalla-personal/franvaro/semesterledighet </a:t>
          </a:r>
        </a:p>
        <a:p>
          <a:endParaRPr lang="sv-SE" b="1"/>
        </a:p>
        <a:p>
          <a:r>
            <a:rPr lang="sv-SE" b="1"/>
            <a:t>Beräkna antalet betalda semesterdagar</a:t>
          </a:r>
        </a:p>
        <a:p>
          <a:r>
            <a:rPr lang="sv-SE"/>
            <a:t>När du ska beräkna antalet betalda semesterdagar börjar du med att räkna fram hur många dagar en person varit anställd under intjänandeåret. </a:t>
          </a:r>
          <a:br>
            <a:rPr lang="sv-SE"/>
          </a:br>
          <a:r>
            <a:rPr lang="sv-SE"/>
            <a:t/>
          </a:r>
          <a:br>
            <a:rPr lang="sv-SE"/>
          </a:br>
          <a:r>
            <a:rPr lang="sv-SE"/>
            <a:t>Anställningsdagar räknas i kalenderdagar inklusive lördagar, söndagar och helgdagar. Dra sedan ifrån eventuella hela frånvarodagar, dock inte semesterlönegrundande frånvaro.</a:t>
          </a:r>
          <a:br>
            <a:rPr lang="sv-SE"/>
          </a:br>
          <a:r>
            <a:rPr lang="sv-SE"/>
            <a:t/>
          </a:r>
          <a:br>
            <a:rPr lang="sv-SE"/>
          </a:br>
          <a:r>
            <a:rPr lang="sv-SE"/>
            <a:t>Dela därefter antalet anställningsdagar med 365 (366 vid skottår). Multiplicera med det totala antalet semesterdagar som den anställde har rätt till. Du ska alltid avrunda antalet dagar uppåt till hela dagar.</a:t>
          </a:r>
        </a:p>
        <a:p>
          <a:r>
            <a:rPr lang="sv-SE" b="1"/>
            <a:t>Beräkna antalet betalda semesterdagar</a:t>
          </a:r>
        </a:p>
        <a:p>
          <a:r>
            <a:rPr lang="sv-SE"/>
            <a:t>Beräkning vid 25 dagars semesterrätt:</a:t>
          </a:r>
        </a:p>
        <a:p>
          <a:r>
            <a:rPr lang="sv-SE" b="1"/>
            <a:t>Antal betalda semesterdagar = </a:t>
          </a:r>
        </a:p>
        <a:p>
          <a:r>
            <a:rPr lang="sv-SE" b="1"/>
            <a:t>(antal anställningsdagar - frånvarodagar</a:t>
          </a:r>
          <a:r>
            <a:rPr lang="sv-SE" b="0" baseline="30000"/>
            <a:t>A</a:t>
          </a:r>
          <a:r>
            <a:rPr lang="sv-SE" b="1"/>
            <a:t>) / 365) *25</a:t>
          </a:r>
        </a:p>
        <a:p>
          <a:endParaRPr lang="sv-SE"/>
        </a:p>
        <a:p>
          <a:r>
            <a:rPr lang="sv-SE"/>
            <a:t> </a:t>
          </a:r>
          <a:r>
            <a:rPr lang="sv-SE" sz="1100" b="0" baseline="30000">
              <a:solidFill>
                <a:schemeClr val="dk1"/>
              </a:solidFill>
              <a:effectLst/>
              <a:latin typeface="+mn-lt"/>
              <a:ea typeface="+mn-ea"/>
              <a:cs typeface="+mn-cs"/>
            </a:rPr>
            <a:t>A</a:t>
          </a:r>
          <a:r>
            <a:rPr lang="sv-SE" sz="1100" b="1">
              <a:solidFill>
                <a:schemeClr val="dk1"/>
              </a:solidFill>
              <a:effectLst/>
              <a:latin typeface="+mn-lt"/>
              <a:ea typeface="+mn-ea"/>
              <a:cs typeface="+mn-cs"/>
            </a:rPr>
            <a:t> </a:t>
          </a:r>
          <a:r>
            <a:rPr lang="sv-SE" sz="1100" b="0">
              <a:solidFill>
                <a:schemeClr val="dk1"/>
              </a:solidFill>
              <a:effectLst/>
              <a:latin typeface="+mn-lt"/>
              <a:ea typeface="+mn-ea"/>
              <a:cs typeface="+mn-cs"/>
            </a:rPr>
            <a:t>Frånvarodagar är frånvaro</a:t>
          </a:r>
          <a:r>
            <a:rPr lang="sv-SE" sz="1100" b="0" baseline="0">
              <a:solidFill>
                <a:schemeClr val="dk1"/>
              </a:solidFill>
              <a:effectLst/>
              <a:latin typeface="+mn-lt"/>
              <a:ea typeface="+mn-ea"/>
              <a:cs typeface="+mn-cs"/>
            </a:rPr>
            <a:t> som </a:t>
          </a:r>
          <a:r>
            <a:rPr lang="sv-SE" sz="1100" b="1" baseline="0">
              <a:solidFill>
                <a:schemeClr val="dk1"/>
              </a:solidFill>
              <a:effectLst/>
              <a:latin typeface="+mn-lt"/>
              <a:ea typeface="+mn-ea"/>
              <a:cs typeface="+mn-cs"/>
            </a:rPr>
            <a:t>ej </a:t>
          </a:r>
          <a:r>
            <a:rPr lang="sv-SE" sz="1100" b="0" baseline="0">
              <a:solidFill>
                <a:schemeClr val="dk1"/>
              </a:solidFill>
              <a:effectLst/>
              <a:latin typeface="+mn-lt"/>
              <a:ea typeface="+mn-ea"/>
              <a:cs typeface="+mn-cs"/>
            </a:rPr>
            <a:t>är semesterlönegrundande (vilket "normal" frånvaro är)</a:t>
          </a:r>
          <a:endParaRPr lang="sv-SE"/>
        </a:p>
        <a:p>
          <a:r>
            <a:rPr lang="sv-SE" b="1"/>
            <a:t>Semesterlönegrundande frånvaro är:</a:t>
          </a:r>
        </a:p>
        <a:p>
          <a:r>
            <a:rPr lang="sv-SE"/>
            <a:t>semesterdagar</a:t>
          </a:r>
        </a:p>
        <a:p>
          <a:r>
            <a:rPr lang="sv-SE"/>
            <a:t>sjukfrånvaro</a:t>
          </a:r>
        </a:p>
        <a:p>
          <a:r>
            <a:rPr lang="sv-SE"/>
            <a:t>ledighet på grund av arbetsskada</a:t>
          </a:r>
        </a:p>
        <a:p>
          <a:r>
            <a:rPr lang="sv-SE"/>
            <a:t>ledighet vid havandeskap</a:t>
          </a:r>
        </a:p>
        <a:p>
          <a:r>
            <a:rPr lang="sv-SE"/>
            <a:t>föräldraledighet vid födelse eller adoption</a:t>
          </a:r>
        </a:p>
        <a:p>
          <a:r>
            <a:rPr lang="sv-SE"/>
            <a:t>ledighet med tillfällig föräldrapenning (VAB)</a:t>
          </a:r>
        </a:p>
        <a:p>
          <a:r>
            <a:rPr lang="sv-SE"/>
            <a:t>utbildningsledighet i vissa fall, bland annat facklig utbildning</a:t>
          </a:r>
        </a:p>
        <a:p>
          <a:r>
            <a:rPr lang="sv-SE"/>
            <a:t>militärtjänstgöring under viss period</a:t>
          </a:r>
        </a:p>
        <a:p>
          <a:r>
            <a:rPr lang="sv-SE"/>
            <a:t>svenskundervisning för invandrare</a:t>
          </a:r>
        </a:p>
        <a:p>
          <a:r>
            <a:rPr lang="sv-SE"/>
            <a:t>närståendevård</a:t>
          </a:r>
        </a:p>
        <a:p>
          <a:r>
            <a:rPr lang="sv-SE"/>
            <a:t>ledighet på grund av risk för överförande av smitta.</a:t>
          </a:r>
        </a:p>
        <a:p>
          <a:endParaRPr lang="sv-SE" sz="1100"/>
        </a:p>
      </xdr:txBody>
    </xdr:sp>
    <xdr:clientData/>
  </xdr:twoCellAnchor>
  <xdr:twoCellAnchor>
    <xdr:from>
      <xdr:col>0</xdr:col>
      <xdr:colOff>28574</xdr:colOff>
      <xdr:row>19</xdr:row>
      <xdr:rowOff>190499</xdr:rowOff>
    </xdr:from>
    <xdr:to>
      <xdr:col>7</xdr:col>
      <xdr:colOff>19049</xdr:colOff>
      <xdr:row>40</xdr:row>
      <xdr:rowOff>161925</xdr:rowOff>
    </xdr:to>
    <xdr:sp macro="" textlink="">
      <xdr:nvSpPr>
        <xdr:cNvPr id="3" name="textruta 2"/>
        <xdr:cNvSpPr txBox="1"/>
      </xdr:nvSpPr>
      <xdr:spPr>
        <a:xfrm>
          <a:off x="28574" y="3962399"/>
          <a:ext cx="5924550" cy="3971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a:t>[KÄLLA] http://www.unionen.se/rad-och-stod/om-semester</a:t>
          </a:r>
        </a:p>
        <a:p>
          <a:endParaRPr lang="sv-SE"/>
        </a:p>
        <a:p>
          <a:r>
            <a:rPr lang="sv-SE"/>
            <a:t>Som medlem hjälper vi dig att få ut den semester du har rätt till, både vad gäller tid och pengar. </a:t>
          </a:r>
          <a:r>
            <a:rPr lang="sv-SE" b="1"/>
            <a:t>Fyra veckors sammanhängande semester under juni-augusti har du rätt till.</a:t>
          </a:r>
          <a:r>
            <a:rPr lang="sv-SE"/>
            <a:t> </a:t>
          </a:r>
        </a:p>
        <a:p>
          <a:r>
            <a:rPr lang="sv-SE" sz="1400" b="1" u="sng"/>
            <a:t>Två månader innan semestern </a:t>
          </a:r>
          <a:r>
            <a:rPr lang="sv-SE" sz="1400" b="1"/>
            <a:t>börjar ska du få veta vilka semesterveckor du fått och då kan arbetsgivaren inte dra tillbaka eller ändra dem sen.</a:t>
          </a:r>
          <a:r>
            <a:rPr lang="sv-SE" sz="1400"/>
            <a:t> </a:t>
          </a:r>
          <a:r>
            <a:rPr lang="sv-SE"/>
            <a:t>Alla har rätt att vara helt lediga på semestern. Under semestern behöver du inte vara anträffbar eller tillgänglig på något sätt och du har rätt att resa bort vart du vill. Semestern regleras i </a:t>
          </a:r>
          <a:r>
            <a:rPr lang="sv-SE">
              <a:hlinkClick xmlns:r="http://schemas.openxmlformats.org/officeDocument/2006/relationships" r:id=""/>
            </a:rPr>
            <a:t>semesterlagen</a:t>
          </a:r>
          <a:r>
            <a:rPr lang="sv-SE"/>
            <a:t> och har din arbetsplats inget </a:t>
          </a:r>
          <a:r>
            <a:rPr lang="sv-SE">
              <a:hlinkClick xmlns:r="http://schemas.openxmlformats.org/officeDocument/2006/relationships" r:id=""/>
            </a:rPr>
            <a:t>kollektivavtal</a:t>
          </a:r>
          <a:r>
            <a:rPr lang="sv-SE"/>
            <a:t> är det lagen som gäller. Kollektivavtalet kompletterar lagens regler.</a:t>
          </a:r>
        </a:p>
        <a:p>
          <a:endParaRPr lang="sv-SE" sz="1100"/>
        </a:p>
        <a:p>
          <a:endParaRPr lang="sv-SE" sz="1100"/>
        </a:p>
        <a:p>
          <a:r>
            <a:rPr lang="sv-SE" sz="1100"/>
            <a:t>[KÄLLA] http://www.unionen.se/rad-och-stod/semesterlon</a:t>
          </a:r>
        </a:p>
        <a:p>
          <a:endParaRPr lang="sv-SE"/>
        </a:p>
        <a:p>
          <a:r>
            <a:rPr lang="sv-SE" b="1" baseline="30000"/>
            <a:t>B</a:t>
          </a:r>
          <a:r>
            <a:rPr lang="sv-SE"/>
            <a:t>Om det finns </a:t>
          </a:r>
          <a:r>
            <a:rPr lang="sv-SE">
              <a:hlinkClick xmlns:r="http://schemas.openxmlformats.org/officeDocument/2006/relationships" r:id=""/>
            </a:rPr>
            <a:t>kollektivavtal</a:t>
          </a:r>
          <a:r>
            <a:rPr lang="sv-SE"/>
            <a:t> på din arbetsplats beräknas </a:t>
          </a:r>
          <a:r>
            <a:rPr lang="sv-SE">
              <a:hlinkClick xmlns:r="http://schemas.openxmlformats.org/officeDocument/2006/relationships" r:id=""/>
            </a:rPr>
            <a:t>semesterersättning</a:t>
          </a:r>
          <a:r>
            <a:rPr lang="sv-SE"/>
            <a:t> enligt följande: 4,6 % av aktuell månadslön per outtagen betald semesterdag + </a:t>
          </a:r>
          <a:r>
            <a:rPr lang="sv-SE">
              <a:hlinkClick xmlns:r="http://schemas.openxmlformats.org/officeDocument/2006/relationships" r:id=""/>
            </a:rPr>
            <a:t>semestertillägg</a:t>
          </a:r>
          <a:endParaRPr lang="sv-SE"/>
        </a:p>
        <a:p>
          <a:endParaRPr lang="sv-SE"/>
        </a:p>
        <a:p>
          <a:r>
            <a:rPr lang="sv-SE"/>
            <a:t>Semestertillägget är 0,8 procent av månadslönen för varje betald semesterdag. Semestertillägget ska du få tillsammans med lönen i samband med eller närmast efter semestern. Har du även </a:t>
          </a:r>
          <a:r>
            <a:rPr lang="sv-SE">
              <a:hlinkClick xmlns:r="http://schemas.openxmlformats.org/officeDocument/2006/relationships" r:id=""/>
            </a:rPr>
            <a:t>rörliga lönedelar</a:t>
          </a:r>
          <a:r>
            <a:rPr lang="sv-SE"/>
            <a:t> får du 0,5 % på summan av </a:t>
          </a:r>
          <a:r>
            <a:rPr lang="sv-SE">
              <a:hlinkClick xmlns:r="http://schemas.openxmlformats.org/officeDocument/2006/relationships" r:id=""/>
            </a:rPr>
            <a:t>rörliga lönedelar</a:t>
          </a:r>
          <a:r>
            <a:rPr lang="sv-SE"/>
            <a:t> som har betalats ut under intjänandeåret i </a:t>
          </a:r>
          <a:r>
            <a:rPr lang="sv-SE">
              <a:hlinkClick xmlns:r="http://schemas.openxmlformats.org/officeDocument/2006/relationships" r:id=""/>
            </a:rPr>
            <a:t>semestertillägg</a:t>
          </a:r>
          <a:r>
            <a:rPr lang="sv-SE"/>
            <a:t>. Semestertillägg för </a:t>
          </a:r>
          <a:r>
            <a:rPr lang="sv-SE">
              <a:hlinkClick xmlns:r="http://schemas.openxmlformats.org/officeDocument/2006/relationships" r:id=""/>
            </a:rPr>
            <a:t>rörliga lönedelar</a:t>
          </a:r>
          <a:r>
            <a:rPr lang="sv-SE"/>
            <a:t> ska utbetalas senast vid semesterårets utgång</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F39"/>
  <sheetViews>
    <sheetView tabSelected="1" workbookViewId="0">
      <selection activeCell="B14" sqref="B14"/>
    </sheetView>
  </sheetViews>
  <sheetFormatPr defaultRowHeight="15" x14ac:dyDescent="0.25"/>
  <cols>
    <col min="1" max="1" width="23.5703125" customWidth="1"/>
    <col min="2" max="2" width="17.5703125" customWidth="1"/>
    <col min="6" max="6" width="11.28515625" customWidth="1"/>
  </cols>
  <sheetData>
    <row r="1" spans="1:6" x14ac:dyDescent="0.25">
      <c r="A1" s="1" t="s">
        <v>18</v>
      </c>
    </row>
    <row r="2" spans="1:6" ht="15.75" thickBot="1" x14ac:dyDescent="0.3">
      <c r="A2" s="1" t="s">
        <v>14</v>
      </c>
    </row>
    <row r="3" spans="1:6" ht="15.75" thickBot="1" x14ac:dyDescent="0.3">
      <c r="A3" s="13" t="s">
        <v>5</v>
      </c>
      <c r="B3" s="14"/>
      <c r="C3" s="14"/>
      <c r="D3" s="14"/>
      <c r="E3" s="14"/>
      <c r="F3" s="15"/>
    </row>
    <row r="4" spans="1:6" ht="15.75" thickBot="1" x14ac:dyDescent="0.3">
      <c r="A4" s="16" t="s">
        <v>15</v>
      </c>
      <c r="B4" s="8">
        <v>25</v>
      </c>
      <c r="C4" s="17"/>
      <c r="D4" s="17"/>
      <c r="E4" s="17"/>
      <c r="F4" s="18"/>
    </row>
    <row r="5" spans="1:6" x14ac:dyDescent="0.25">
      <c r="A5" s="16" t="s">
        <v>6</v>
      </c>
      <c r="B5" s="2">
        <v>41275</v>
      </c>
      <c r="C5" s="17"/>
      <c r="D5" s="17"/>
      <c r="E5" s="17"/>
      <c r="F5" s="18"/>
    </row>
    <row r="6" spans="1:6" ht="15.75" thickBot="1" x14ac:dyDescent="0.3">
      <c r="A6" s="16" t="s">
        <v>3</v>
      </c>
      <c r="B6" s="3">
        <v>41639</v>
      </c>
      <c r="C6" s="17"/>
      <c r="D6" s="17"/>
      <c r="E6" s="17"/>
      <c r="F6" s="18"/>
    </row>
    <row r="7" spans="1:6" ht="15.75" thickBot="1" x14ac:dyDescent="0.3">
      <c r="A7" s="19" t="s">
        <v>4</v>
      </c>
      <c r="B7" s="4">
        <f>B6-B5+1</f>
        <v>365</v>
      </c>
      <c r="C7" s="17" t="s">
        <v>7</v>
      </c>
      <c r="D7" s="17"/>
      <c r="E7" s="17"/>
      <c r="F7" s="18"/>
    </row>
    <row r="8" spans="1:6" ht="18" thickBot="1" x14ac:dyDescent="0.3">
      <c r="A8" s="16" t="s">
        <v>13</v>
      </c>
      <c r="B8" s="6">
        <v>0</v>
      </c>
      <c r="C8" s="17"/>
      <c r="D8" s="17"/>
      <c r="E8" s="17"/>
      <c r="F8" s="18"/>
    </row>
    <row r="9" spans="1:6" x14ac:dyDescent="0.25">
      <c r="A9" s="20" t="s">
        <v>16</v>
      </c>
      <c r="B9" s="5">
        <f>CEILING((B7-B8)/365*B4,1)</f>
        <v>25</v>
      </c>
      <c r="C9" s="17" t="s">
        <v>8</v>
      </c>
      <c r="D9" s="17"/>
      <c r="E9" s="17"/>
      <c r="F9" s="18"/>
    </row>
    <row r="10" spans="1:6" x14ac:dyDescent="0.25">
      <c r="A10" s="21"/>
      <c r="B10" s="17"/>
      <c r="C10" s="17"/>
      <c r="D10" s="17"/>
      <c r="E10" s="17"/>
      <c r="F10" s="18"/>
    </row>
    <row r="11" spans="1:6" ht="15.75" thickBot="1" x14ac:dyDescent="0.3">
      <c r="A11" s="27"/>
      <c r="B11" s="28"/>
      <c r="C11" s="28"/>
      <c r="D11" s="28"/>
      <c r="E11" s="28"/>
      <c r="F11" s="29"/>
    </row>
    <row r="12" spans="1:6" ht="15.75" thickBot="1" x14ac:dyDescent="0.3">
      <c r="A12" s="22" t="s">
        <v>9</v>
      </c>
      <c r="B12" s="23"/>
      <c r="C12" s="23"/>
      <c r="D12" s="23"/>
      <c r="E12" s="23"/>
      <c r="F12" s="24"/>
    </row>
    <row r="13" spans="1:6" ht="15.75" thickBot="1" x14ac:dyDescent="0.3">
      <c r="A13" s="25" t="s">
        <v>1</v>
      </c>
      <c r="B13" s="7">
        <v>25000</v>
      </c>
      <c r="C13" s="17"/>
      <c r="D13" s="17"/>
      <c r="E13" s="17"/>
      <c r="F13" s="18"/>
    </row>
    <row r="14" spans="1:6" ht="17.25" x14ac:dyDescent="0.25">
      <c r="A14" s="19"/>
      <c r="B14" s="11">
        <v>5.3999999999999999E-2</v>
      </c>
      <c r="C14" s="17" t="s">
        <v>11</v>
      </c>
      <c r="D14" s="17"/>
      <c r="E14" s="17"/>
      <c r="F14" s="18"/>
    </row>
    <row r="15" spans="1:6" x14ac:dyDescent="0.25">
      <c r="A15" s="20"/>
      <c r="B15" s="12">
        <f>B9</f>
        <v>25</v>
      </c>
      <c r="C15" s="17" t="s">
        <v>10</v>
      </c>
      <c r="D15" s="17"/>
      <c r="E15" s="17"/>
      <c r="F15" s="18"/>
    </row>
    <row r="16" spans="1:6" x14ac:dyDescent="0.25">
      <c r="A16" s="19"/>
      <c r="B16" s="9">
        <f>B13*B14</f>
        <v>1350</v>
      </c>
      <c r="C16" s="26" t="s">
        <v>2</v>
      </c>
      <c r="D16" s="17"/>
      <c r="E16" s="17"/>
      <c r="F16" s="18"/>
    </row>
    <row r="17" spans="1:6" x14ac:dyDescent="0.25">
      <c r="A17" s="19" t="s">
        <v>0</v>
      </c>
      <c r="B17" s="10">
        <f>IF(B16&gt;1,B16*B15,"Ange Månadslön!")</f>
        <v>33750</v>
      </c>
      <c r="C17" s="17" t="s">
        <v>12</v>
      </c>
      <c r="D17" s="17"/>
      <c r="E17" s="17"/>
      <c r="F17" s="18"/>
    </row>
    <row r="18" spans="1:6" x14ac:dyDescent="0.25">
      <c r="A18" s="21"/>
      <c r="B18" s="30"/>
      <c r="C18" s="17"/>
      <c r="D18" s="17"/>
      <c r="E18" s="17"/>
      <c r="F18" s="18"/>
    </row>
    <row r="19" spans="1:6" ht="15.75" thickBot="1" x14ac:dyDescent="0.3">
      <c r="A19" s="27"/>
      <c r="B19" s="28"/>
      <c r="C19" s="28"/>
      <c r="D19" s="28"/>
      <c r="E19" s="28"/>
      <c r="F19" s="29"/>
    </row>
    <row r="39" spans="1:1" x14ac:dyDescent="0.25">
      <c r="A39" t="s">
        <v>17</v>
      </c>
    </row>
  </sheetData>
  <sheetProtection password="F65A" sheet="1" objects="1" scenarios="1"/>
  <protectedRanges>
    <protectedRange sqref="B4:B6 B8 B13" name="Område1"/>
  </protectedRanges>
  <dataConsolidate/>
  <dataValidations count="5">
    <dataValidation type="date" operator="lessThanOrEqual" showInputMessage="1" showErrorMessage="1" errorTitle="Ange giltigt datum" error="Startdatum måste vara mindre än slutdatum._x000a_Du måste ange ett giltigt datum. T ex 2013-01-01" promptTitle="Startdatum" prompt="Ange startdatum för perioden vilken du vill beräkna." sqref="B5">
      <formula1>B6</formula1>
    </dataValidation>
    <dataValidation type="whole" allowBlank="1" showInputMessage="1" showErrorMessage="1" promptTitle="Frånvarodagar" prompt="Ange &quot;ogiltiga&quot; frånvarodagar. Dvs EJ semesterlönegrundande frånvarodagar. Troligen ska du inte ange några dagar här." sqref="B8">
      <formula1>0</formula1>
      <formula2>366</formula2>
    </dataValidation>
    <dataValidation type="whole" operator="greaterThan" allowBlank="1" showInputMessage="1" showErrorMessage="1" errorTitle="Endast positivt tal" error="Endast ett positivt tal är tillåtet" promptTitle="Ange månadslön" prompt="Ange månadslön i siffror, t ex &quot;28 000&quot;" sqref="B13">
      <formula1>0</formula1>
    </dataValidation>
    <dataValidation type="date" operator="greaterThanOrEqual" showInputMessage="1" showErrorMessage="1" errorTitle="Ange giltigt datum" error="Slutdatum måste vara större än Startdatum._x000a_Du måste ange ett giltigt datum. T ex 2013-01-01" promptTitle="Sluttdatum" prompt="Ange slutdatum för perioden vilken du vill beräkna." sqref="B6">
      <formula1>B5</formula1>
    </dataValidation>
    <dataValidation type="whole" operator="greaterThan" allowBlank="1" showInputMessage="1" showErrorMessage="1" errorTitle="Endast heltal" error="Endast heltal" promptTitle="Ange antal semesterdagar per år" prompt="Ange det antal semesterdagar du har ätt till per år enligt anställningsavtalet eller kollektivavtalet." sqref="B4">
      <formula1>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Semesterlöneberäkningar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Jimi</dc:creator>
  <cp:lastModifiedBy>Jimi</cp:lastModifiedBy>
  <cp:lastPrinted>2013-05-18T20:22:45Z</cp:lastPrinted>
  <dcterms:created xsi:type="dcterms:W3CDTF">2013-05-18T18:22:56Z</dcterms:created>
  <dcterms:modified xsi:type="dcterms:W3CDTF">2013-06-27T06:55:23Z</dcterms:modified>
</cp:coreProperties>
</file>